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0" windowWidth="11385" windowHeight="6495" activeTab="0"/>
  </bookViews>
  <sheets>
    <sheet name="Iron &amp; Steel production" sheetId="1" r:id="rId1"/>
    <sheet name="Steel Production" sheetId="2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</definedNames>
  <calcPr fullCalcOnLoad="1"/>
</workbook>
</file>

<file path=xl/sharedStrings.xml><?xml version="1.0" encoding="utf-8"?>
<sst xmlns="http://schemas.openxmlformats.org/spreadsheetml/2006/main" count="77" uniqueCount="58">
  <si>
    <t xml:space="preserve">    (Electric arc furnace)</t>
  </si>
  <si>
    <r>
      <t xml:space="preserve">Iron &amp; Steel Production
</t>
    </r>
    <r>
      <rPr>
        <b/>
        <sz val="11"/>
        <rFont val="Times New Roman"/>
        <family val="1"/>
      </rPr>
      <t>thousand metric tons</t>
    </r>
  </si>
  <si>
    <t>Total hot-rolled products (of ordinary steel)</t>
  </si>
  <si>
    <t>Heavy</t>
  </si>
  <si>
    <t>Light</t>
  </si>
  <si>
    <t>Sheet pilings</t>
  </si>
  <si>
    <t>Sections</t>
  </si>
  <si>
    <t>Wide flange beams</t>
  </si>
  <si>
    <t>Medium &amp; Light</t>
  </si>
  <si>
    <t>Bars</t>
  </si>
  <si>
    <t xml:space="preserve">Medium </t>
  </si>
  <si>
    <t>Rounds for tubes</t>
  </si>
  <si>
    <t>Wire Rod</t>
  </si>
  <si>
    <t>Bars in coil</t>
  </si>
  <si>
    <t>Ordinary</t>
  </si>
  <si>
    <t>Low carbon</t>
  </si>
  <si>
    <t>High carbon</t>
  </si>
  <si>
    <t>Hot-rolled sheet &amp; plate</t>
  </si>
  <si>
    <t>Heavy plate</t>
  </si>
  <si>
    <t>Medium plate &amp; sheet</t>
  </si>
  <si>
    <t>Hot-rolled wide strip</t>
  </si>
  <si>
    <t>Hot-rolled narrow strip &amp; hoops</t>
  </si>
  <si>
    <t xml:space="preserve">Total hot-rolled products (of specialty steel) </t>
  </si>
  <si>
    <t>Cold-rolled wide strip (of ordinary steel)</t>
  </si>
  <si>
    <t>Electrical sheet &amp; strip</t>
  </si>
  <si>
    <t>Tin plate</t>
  </si>
  <si>
    <t>Galvanized sheets</t>
  </si>
  <si>
    <t>Ordinary hot steel pipes &amp; tubes</t>
  </si>
  <si>
    <t>Seamless pipes &amp; tubes</t>
  </si>
  <si>
    <t>Welded pipes &amp; tubes</t>
  </si>
  <si>
    <t>Total</t>
  </si>
  <si>
    <t>Cast iron pipes &amp; tubes</t>
  </si>
  <si>
    <t>Pig Iron Production</t>
  </si>
  <si>
    <t xml:space="preserve">    (For steelmaking)</t>
  </si>
  <si>
    <t xml:space="preserve">    (For castings)</t>
  </si>
  <si>
    <t>Crude Steel Production</t>
  </si>
  <si>
    <t xml:space="preserve">    (L.D. converter)</t>
  </si>
  <si>
    <t xml:space="preserve">    (Ordinary steel ingot)    </t>
  </si>
  <si>
    <t xml:space="preserve">    (Specialty steel ingot)</t>
  </si>
  <si>
    <t xml:space="preserve">    (Total: Ordinary steel)</t>
  </si>
  <si>
    <t xml:space="preserve">    (Total: Specialty steel)</t>
  </si>
  <si>
    <t>Total Hot-Rolled Steel Products</t>
  </si>
  <si>
    <t>L.D. converter</t>
  </si>
  <si>
    <t>Electric arc furnace</t>
  </si>
  <si>
    <t>Steel Production by products
thousand metric tons</t>
  </si>
  <si>
    <t>Ratio of Crude Steel Production by Process</t>
  </si>
  <si>
    <t>Ｂ／Ｃ</t>
  </si>
  <si>
    <t>Ａ／Ｂ</t>
  </si>
  <si>
    <t>（Ａ）</t>
  </si>
  <si>
    <t>（Ｂ）</t>
  </si>
  <si>
    <t>（Ｃ）</t>
  </si>
  <si>
    <t>（％）</t>
  </si>
  <si>
    <t>Rails , Tyres &amp; wheels</t>
  </si>
  <si>
    <t>2019FiscalYear</t>
  </si>
  <si>
    <t>2020FiscalYear</t>
  </si>
  <si>
    <t xml:space="preserve">            -</t>
  </si>
  <si>
    <t>2021FiscalYear</t>
  </si>
  <si>
    <t xml:space="preserve">                  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</si>
</sst>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_);[Red]\(#,##0\)"/>
    <numFmt numFmtId="180" formatCode="#,##0.0_ "/>
    <numFmt numFmtId="181" formatCode="#,##0_ "/>
    <numFmt numFmtId="182" formatCode="#,###.#_ "/>
    <numFmt numFmtId="183" formatCode="yyyy&quot;年&quot;m&quot;月分&quot;"/>
    <numFmt numFmtId="184" formatCode="0_ "/>
    <numFmt numFmtId="185" formatCode="00"/>
    <numFmt numFmtId="186" formatCode="0_);[Red]\(0\)"/>
    <numFmt numFmtId="187" formatCode="mmmmm"/>
    <numFmt numFmtId="188" formatCode="mm"/>
    <numFmt numFmtId="189" formatCode="0000&quot;年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name val="ＭＳ Ｐ明朝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8" fillId="0" borderId="21" xfId="61" applyFont="1" applyBorder="1" applyAlignment="1">
      <alignment vertical="center"/>
      <protection/>
    </xf>
    <xf numFmtId="0" fontId="8" fillId="0" borderId="37" xfId="61" applyFont="1" applyBorder="1" applyAlignment="1">
      <alignment vertical="center"/>
      <protection/>
    </xf>
    <xf numFmtId="0" fontId="11" fillId="0" borderId="38" xfId="61" applyFont="1" applyBorder="1" applyAlignment="1">
      <alignment horizontal="left" vertical="center" indent="1"/>
      <protection/>
    </xf>
    <xf numFmtId="0" fontId="11" fillId="0" borderId="39" xfId="61" applyFont="1" applyBorder="1" applyAlignment="1">
      <alignment vertical="center"/>
      <protection/>
    </xf>
    <xf numFmtId="0" fontId="11" fillId="0" borderId="21" xfId="61" applyFont="1" applyBorder="1" applyAlignment="1">
      <alignment horizontal="left" vertical="center" indent="1"/>
      <protection/>
    </xf>
    <xf numFmtId="0" fontId="11" fillId="0" borderId="37" xfId="61" applyFont="1" applyBorder="1" applyAlignment="1">
      <alignment horizontal="left" vertical="center" indent="1"/>
      <protection/>
    </xf>
    <xf numFmtId="0" fontId="11" fillId="0" borderId="40" xfId="61" applyFont="1" applyBorder="1" applyAlignment="1">
      <alignment horizontal="left" vertical="center" indent="1"/>
      <protection/>
    </xf>
    <xf numFmtId="0" fontId="11" fillId="0" borderId="25" xfId="61" applyFont="1" applyBorder="1" applyAlignment="1">
      <alignment vertical="center"/>
      <protection/>
    </xf>
    <xf numFmtId="0" fontId="11" fillId="0" borderId="41" xfId="61" applyFont="1" applyBorder="1" applyAlignment="1">
      <alignment horizontal="left" vertical="center" indent="1"/>
      <protection/>
    </xf>
    <xf numFmtId="0" fontId="11" fillId="0" borderId="42" xfId="61" applyFont="1" applyBorder="1" applyAlignment="1">
      <alignment vertical="center"/>
      <protection/>
    </xf>
    <xf numFmtId="0" fontId="11" fillId="0" borderId="43" xfId="61" applyFont="1" applyBorder="1" applyAlignment="1">
      <alignment horizontal="left" vertical="center" indent="1"/>
      <protection/>
    </xf>
    <xf numFmtId="0" fontId="11" fillId="0" borderId="44" xfId="61" applyFont="1" applyBorder="1" applyAlignment="1">
      <alignment vertical="center"/>
      <protection/>
    </xf>
    <xf numFmtId="0" fontId="11" fillId="0" borderId="44" xfId="61" applyFont="1" applyBorder="1" applyAlignment="1">
      <alignment vertical="center" shrinkToFit="1"/>
      <protection/>
    </xf>
    <xf numFmtId="0" fontId="8" fillId="0" borderId="45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46" xfId="61" applyFont="1" applyBorder="1" applyAlignment="1">
      <alignment horizontal="left" vertical="center"/>
      <protection/>
    </xf>
    <xf numFmtId="0" fontId="11" fillId="0" borderId="47" xfId="61" applyFont="1" applyBorder="1" applyAlignment="1">
      <alignment horizontal="left" vertical="center"/>
      <protection/>
    </xf>
    <xf numFmtId="0" fontId="11" fillId="0" borderId="48" xfId="61" applyFont="1" applyBorder="1" applyAlignment="1">
      <alignment horizontal="left" vertical="center"/>
      <protection/>
    </xf>
    <xf numFmtId="0" fontId="11" fillId="0" borderId="49" xfId="61" applyFont="1" applyBorder="1" applyAlignment="1">
      <alignment horizontal="left" vertical="center"/>
      <protection/>
    </xf>
    <xf numFmtId="0" fontId="11" fillId="0" borderId="50" xfId="61" applyFont="1" applyBorder="1" applyAlignment="1">
      <alignment horizontal="left" vertical="center"/>
      <protection/>
    </xf>
    <xf numFmtId="0" fontId="11" fillId="0" borderId="17" xfId="61" applyFont="1" applyBorder="1" applyAlignment="1">
      <alignment horizontal="left" vertical="center"/>
      <protection/>
    </xf>
    <xf numFmtId="0" fontId="11" fillId="0" borderId="51" xfId="61" applyFont="1" applyBorder="1" applyAlignment="1">
      <alignment horizontal="left" vertical="center"/>
      <protection/>
    </xf>
    <xf numFmtId="0" fontId="11" fillId="0" borderId="52" xfId="61" applyFont="1" applyBorder="1" applyAlignment="1">
      <alignment vertical="center" shrinkToFit="1"/>
      <protection/>
    </xf>
    <xf numFmtId="0" fontId="11" fillId="0" borderId="53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55" xfId="61" applyFont="1" applyBorder="1" applyAlignment="1">
      <alignment vertical="center"/>
      <protection/>
    </xf>
    <xf numFmtId="0" fontId="11" fillId="0" borderId="56" xfId="61" applyFont="1" applyBorder="1" applyAlignment="1">
      <alignment vertical="center"/>
      <protection/>
    </xf>
    <xf numFmtId="0" fontId="12" fillId="0" borderId="19" xfId="61" applyFont="1" applyBorder="1" applyAlignment="1">
      <alignment horizontal="left" vertical="center"/>
      <protection/>
    </xf>
    <xf numFmtId="177" fontId="13" fillId="0" borderId="57" xfId="49" applyNumberFormat="1" applyFont="1" applyBorder="1" applyAlignment="1">
      <alignment/>
    </xf>
    <xf numFmtId="177" fontId="13" fillId="0" borderId="57" xfId="0" applyNumberFormat="1" applyFont="1" applyBorder="1" applyAlignment="1">
      <alignment/>
    </xf>
    <xf numFmtId="177" fontId="13" fillId="0" borderId="58" xfId="0" applyNumberFormat="1" applyFont="1" applyBorder="1" applyAlignment="1">
      <alignment/>
    </xf>
    <xf numFmtId="177" fontId="13" fillId="0" borderId="59" xfId="0" applyNumberFormat="1" applyFont="1" applyBorder="1" applyAlignment="1">
      <alignment/>
    </xf>
    <xf numFmtId="177" fontId="13" fillId="0" borderId="60" xfId="0" applyNumberFormat="1" applyFont="1" applyBorder="1" applyAlignment="1">
      <alignment/>
    </xf>
    <xf numFmtId="177" fontId="13" fillId="0" borderId="61" xfId="0" applyNumberFormat="1" applyFont="1" applyBorder="1" applyAlignment="1">
      <alignment/>
    </xf>
    <xf numFmtId="177" fontId="13" fillId="0" borderId="62" xfId="0" applyNumberFormat="1" applyFont="1" applyBorder="1" applyAlignment="1">
      <alignment/>
    </xf>
    <xf numFmtId="177" fontId="13" fillId="0" borderId="63" xfId="0" applyNumberFormat="1" applyFont="1" applyBorder="1" applyAlignment="1">
      <alignment/>
    </xf>
    <xf numFmtId="177" fontId="13" fillId="0" borderId="64" xfId="0" applyNumberFormat="1" applyFont="1" applyBorder="1" applyAlignment="1">
      <alignment/>
    </xf>
    <xf numFmtId="177" fontId="13" fillId="0" borderId="65" xfId="0" applyNumberFormat="1" applyFont="1" applyBorder="1" applyAlignment="1">
      <alignment/>
    </xf>
    <xf numFmtId="177" fontId="13" fillId="0" borderId="66" xfId="0" applyNumberFormat="1" applyFont="1" applyBorder="1" applyAlignment="1">
      <alignment/>
    </xf>
    <xf numFmtId="177" fontId="13" fillId="0" borderId="31" xfId="0" applyNumberFormat="1" applyFont="1" applyFill="1" applyBorder="1" applyAlignment="1">
      <alignment/>
    </xf>
    <xf numFmtId="177" fontId="13" fillId="0" borderId="31" xfId="0" applyNumberFormat="1" applyFont="1" applyBorder="1" applyAlignment="1">
      <alignment/>
    </xf>
    <xf numFmtId="177" fontId="13" fillId="0" borderId="27" xfId="0" applyNumberFormat="1" applyFont="1" applyBorder="1" applyAlignment="1">
      <alignment/>
    </xf>
    <xf numFmtId="177" fontId="13" fillId="0" borderId="63" xfId="0" applyNumberFormat="1" applyFont="1" applyFill="1" applyBorder="1" applyAlignment="1">
      <alignment/>
    </xf>
    <xf numFmtId="177" fontId="13" fillId="0" borderId="65" xfId="0" applyNumberFormat="1" applyFont="1" applyFill="1" applyBorder="1" applyAlignment="1">
      <alignment/>
    </xf>
    <xf numFmtId="177" fontId="13" fillId="0" borderId="67" xfId="0" applyNumberFormat="1" applyFont="1" applyBorder="1" applyAlignment="1">
      <alignment/>
    </xf>
    <xf numFmtId="177" fontId="13" fillId="0" borderId="68" xfId="0" applyNumberFormat="1" applyFont="1" applyBorder="1" applyAlignment="1">
      <alignment/>
    </xf>
    <xf numFmtId="177" fontId="13" fillId="0" borderId="69" xfId="0" applyNumberFormat="1" applyFont="1" applyBorder="1" applyAlignment="1">
      <alignment/>
    </xf>
    <xf numFmtId="177" fontId="13" fillId="0" borderId="70" xfId="0" applyNumberFormat="1" applyFont="1" applyBorder="1" applyAlignment="1">
      <alignment/>
    </xf>
    <xf numFmtId="177" fontId="13" fillId="0" borderId="30" xfId="0" applyNumberFormat="1" applyFont="1" applyFill="1" applyBorder="1" applyAlignment="1">
      <alignment/>
    </xf>
    <xf numFmtId="177" fontId="13" fillId="0" borderId="30" xfId="0" applyNumberFormat="1" applyFont="1" applyBorder="1" applyAlignment="1">
      <alignment/>
    </xf>
    <xf numFmtId="177" fontId="13" fillId="0" borderId="28" xfId="0" applyNumberFormat="1" applyFont="1" applyBorder="1" applyAlignment="1">
      <alignment/>
    </xf>
    <xf numFmtId="177" fontId="13" fillId="0" borderId="71" xfId="49" applyNumberFormat="1" applyFont="1" applyBorder="1" applyAlignment="1">
      <alignment/>
    </xf>
    <xf numFmtId="177" fontId="13" fillId="0" borderId="20" xfId="0" applyNumberFormat="1" applyFont="1" applyBorder="1" applyAlignment="1">
      <alignment/>
    </xf>
    <xf numFmtId="177" fontId="13" fillId="0" borderId="72" xfId="0" applyNumberFormat="1" applyFont="1" applyBorder="1" applyAlignment="1">
      <alignment/>
    </xf>
    <xf numFmtId="177" fontId="13" fillId="0" borderId="15" xfId="0" applyNumberFormat="1" applyFont="1" applyBorder="1" applyAlignment="1">
      <alignment/>
    </xf>
    <xf numFmtId="177" fontId="13" fillId="0" borderId="73" xfId="0" applyNumberFormat="1" applyFont="1" applyBorder="1" applyAlignment="1">
      <alignment/>
    </xf>
    <xf numFmtId="177" fontId="13" fillId="0" borderId="54" xfId="0" applyNumberFormat="1" applyFont="1" applyBorder="1" applyAlignment="1">
      <alignment/>
    </xf>
    <xf numFmtId="177" fontId="13" fillId="0" borderId="18" xfId="0" applyNumberFormat="1" applyFont="1" applyBorder="1" applyAlignment="1">
      <alignment/>
    </xf>
    <xf numFmtId="177" fontId="13" fillId="0" borderId="74" xfId="0" applyNumberFormat="1" applyFont="1" applyBorder="1" applyAlignment="1">
      <alignment/>
    </xf>
    <xf numFmtId="177" fontId="13" fillId="0" borderId="22" xfId="0" applyNumberFormat="1" applyFont="1" applyBorder="1" applyAlignment="1">
      <alignment/>
    </xf>
    <xf numFmtId="177" fontId="13" fillId="0" borderId="72" xfId="0" applyNumberFormat="1" applyFont="1" applyFill="1" applyBorder="1" applyAlignment="1">
      <alignment/>
    </xf>
    <xf numFmtId="177" fontId="13" fillId="0" borderId="25" xfId="0" applyNumberFormat="1" applyFont="1" applyFill="1" applyBorder="1" applyAlignment="1">
      <alignment/>
    </xf>
    <xf numFmtId="177" fontId="13" fillId="0" borderId="0" xfId="0" applyNumberFormat="1" applyFont="1" applyBorder="1" applyAlignment="1">
      <alignment/>
    </xf>
    <xf numFmtId="177" fontId="13" fillId="0" borderId="53" xfId="0" applyNumberFormat="1" applyFont="1" applyFill="1" applyBorder="1" applyAlignment="1">
      <alignment/>
    </xf>
    <xf numFmtId="177" fontId="13" fillId="0" borderId="16" xfId="0" applyNumberFormat="1" applyFont="1" applyBorder="1" applyAlignment="1">
      <alignment/>
    </xf>
    <xf numFmtId="177" fontId="13" fillId="0" borderId="53" xfId="0" applyNumberFormat="1" applyFont="1" applyBorder="1" applyAlignment="1">
      <alignment/>
    </xf>
    <xf numFmtId="177" fontId="13" fillId="0" borderId="26" xfId="0" applyNumberFormat="1" applyFont="1" applyBorder="1" applyAlignment="1">
      <alignment/>
    </xf>
    <xf numFmtId="177" fontId="13" fillId="0" borderId="14" xfId="0" applyNumberFormat="1" applyFont="1" applyBorder="1" applyAlignment="1">
      <alignment/>
    </xf>
    <xf numFmtId="178" fontId="13" fillId="0" borderId="57" xfId="0" applyNumberFormat="1" applyFont="1" applyBorder="1" applyAlignment="1">
      <alignment horizontal="center"/>
    </xf>
    <xf numFmtId="178" fontId="13" fillId="0" borderId="58" xfId="0" applyNumberFormat="1" applyFont="1" applyBorder="1" applyAlignment="1">
      <alignment horizontal="center"/>
    </xf>
    <xf numFmtId="178" fontId="13" fillId="0" borderId="30" xfId="0" applyNumberFormat="1" applyFont="1" applyBorder="1" applyAlignment="1">
      <alignment horizontal="center"/>
    </xf>
    <xf numFmtId="178" fontId="13" fillId="0" borderId="28" xfId="0" applyNumberFormat="1" applyFont="1" applyBorder="1" applyAlignment="1">
      <alignment horizontal="center"/>
    </xf>
    <xf numFmtId="0" fontId="9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61" applyNumberFormat="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vertical="center" wrapText="1"/>
      <protection/>
    </xf>
    <xf numFmtId="0" fontId="0" fillId="0" borderId="4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11" fillId="0" borderId="40" xfId="61" applyFont="1" applyBorder="1" applyAlignment="1">
      <alignment horizontal="left" vertical="center" wrapText="1" indent="1"/>
      <protection/>
    </xf>
    <xf numFmtId="0" fontId="0" fillId="0" borderId="43" xfId="0" applyFont="1" applyBorder="1" applyAlignment="1">
      <alignment horizontal="lef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速報データ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5.25390625" style="0" customWidth="1"/>
    <col min="2" max="2" width="24.50390625" style="0" customWidth="1"/>
    <col min="3" max="5" width="15.75390625" style="0" customWidth="1"/>
    <col min="6" max="7" width="10.75390625" style="0" customWidth="1"/>
  </cols>
  <sheetData>
    <row r="1" spans="1:7" ht="32.25" customHeight="1">
      <c r="A1" s="116" t="s">
        <v>1</v>
      </c>
      <c r="B1" s="117"/>
      <c r="C1" s="117"/>
      <c r="D1" s="117"/>
      <c r="E1" s="117"/>
      <c r="F1" s="117"/>
      <c r="G1" s="117"/>
    </row>
    <row r="2" spans="1:7" ht="24" customHeight="1" thickBot="1">
      <c r="A2" s="4"/>
      <c r="B2" s="4"/>
      <c r="C2" s="4"/>
      <c r="D2" s="4"/>
      <c r="E2" s="4"/>
      <c r="F2" s="4"/>
      <c r="G2" s="4"/>
    </row>
    <row r="3" spans="1:7" ht="15" customHeight="1">
      <c r="A3" s="5"/>
      <c r="B3" s="6"/>
      <c r="C3" s="26"/>
      <c r="D3" s="26"/>
      <c r="E3" s="6"/>
      <c r="F3" s="38"/>
      <c r="G3" s="39"/>
    </row>
    <row r="4" spans="1:7" ht="15" customHeight="1">
      <c r="A4" s="7"/>
      <c r="B4" s="8"/>
      <c r="C4" s="27" t="s">
        <v>56</v>
      </c>
      <c r="D4" s="27" t="s">
        <v>54</v>
      </c>
      <c r="E4" s="27" t="s">
        <v>53</v>
      </c>
      <c r="F4" s="40" t="s">
        <v>46</v>
      </c>
      <c r="G4" s="29" t="s">
        <v>47</v>
      </c>
    </row>
    <row r="5" spans="1:7" ht="15" customHeight="1" thickBot="1">
      <c r="A5" s="14"/>
      <c r="B5" s="15"/>
      <c r="C5" s="28" t="s">
        <v>48</v>
      </c>
      <c r="D5" s="28" t="s">
        <v>49</v>
      </c>
      <c r="E5" s="16" t="s">
        <v>50</v>
      </c>
      <c r="F5" s="28" t="s">
        <v>51</v>
      </c>
      <c r="G5" s="30" t="s">
        <v>51</v>
      </c>
    </row>
    <row r="6" spans="1:7" ht="19.5" customHeight="1">
      <c r="A6" s="21" t="s">
        <v>32</v>
      </c>
      <c r="B6" s="22"/>
      <c r="C6" s="95">
        <v>69493.686</v>
      </c>
      <c r="D6" s="95">
        <v>60776.738</v>
      </c>
      <c r="E6" s="95">
        <v>74994.37</v>
      </c>
      <c r="F6" s="96">
        <f>D6/E6%</f>
        <v>81.04173419951391</v>
      </c>
      <c r="G6" s="74">
        <f>C6/D6%</f>
        <v>114.34257297586456</v>
      </c>
    </row>
    <row r="7" spans="1:7" ht="19.5" customHeight="1" hidden="1">
      <c r="A7" s="42" t="s">
        <v>33</v>
      </c>
      <c r="B7" s="17"/>
      <c r="C7" s="97"/>
      <c r="D7" s="97" t="s">
        <v>57</v>
      </c>
      <c r="E7" s="97" t="s">
        <v>57</v>
      </c>
      <c r="F7" s="98" t="s">
        <v>55</v>
      </c>
      <c r="G7" s="99" t="s">
        <v>55</v>
      </c>
    </row>
    <row r="8" spans="1:7" ht="19.5" customHeight="1" hidden="1">
      <c r="A8" s="19" t="s">
        <v>34</v>
      </c>
      <c r="B8" s="20"/>
      <c r="C8" s="100"/>
      <c r="D8" s="100" t="s">
        <v>57</v>
      </c>
      <c r="E8" s="100" t="s">
        <v>57</v>
      </c>
      <c r="F8" s="101" t="s">
        <v>55</v>
      </c>
      <c r="G8" s="82" t="s">
        <v>55</v>
      </c>
    </row>
    <row r="9" spans="1:7" ht="19.5" customHeight="1">
      <c r="A9" s="23" t="s">
        <v>35</v>
      </c>
      <c r="B9" s="24"/>
      <c r="C9" s="102">
        <v>95636.843</v>
      </c>
      <c r="D9" s="102">
        <v>82784.038</v>
      </c>
      <c r="E9" s="102">
        <v>98425.921</v>
      </c>
      <c r="F9" s="103">
        <f aca="true" t="shared" si="0" ref="F9:F17">D9/E9%</f>
        <v>84.10796379543149</v>
      </c>
      <c r="G9" s="78">
        <f aca="true" t="shared" si="1" ref="G9:G17">C9/D9%</f>
        <v>115.52570436344261</v>
      </c>
    </row>
    <row r="10" spans="1:7" ht="19.5" customHeight="1">
      <c r="A10" s="9" t="s">
        <v>36</v>
      </c>
      <c r="B10" s="17"/>
      <c r="C10" s="97">
        <v>71152.004</v>
      </c>
      <c r="D10" s="97">
        <v>61416.46</v>
      </c>
      <c r="E10" s="97">
        <v>74900.386</v>
      </c>
      <c r="F10" s="98">
        <f t="shared" si="0"/>
        <v>81.99752134788731</v>
      </c>
      <c r="G10" s="99">
        <f t="shared" si="1"/>
        <v>115.85168536252334</v>
      </c>
    </row>
    <row r="11" spans="1:7" ht="19.5" customHeight="1">
      <c r="A11" s="43" t="s">
        <v>0</v>
      </c>
      <c r="B11" s="17"/>
      <c r="C11" s="97">
        <v>24484.839</v>
      </c>
      <c r="D11" s="97">
        <v>21367.578</v>
      </c>
      <c r="E11" s="97">
        <v>23525.535000000003</v>
      </c>
      <c r="F11" s="98">
        <f t="shared" si="0"/>
        <v>90.82717141182974</v>
      </c>
      <c r="G11" s="99">
        <f t="shared" si="1"/>
        <v>114.58874281399605</v>
      </c>
    </row>
    <row r="12" spans="1:7" ht="19.5" customHeight="1">
      <c r="A12" s="9" t="s">
        <v>37</v>
      </c>
      <c r="B12" s="17"/>
      <c r="C12" s="104">
        <v>73233</v>
      </c>
      <c r="D12" s="104">
        <v>65206.998</v>
      </c>
      <c r="E12" s="104">
        <v>75294.138</v>
      </c>
      <c r="F12" s="98">
        <f t="shared" si="0"/>
        <v>86.60302080887092</v>
      </c>
      <c r="G12" s="99">
        <f t="shared" si="1"/>
        <v>112.30849793146436</v>
      </c>
    </row>
    <row r="13" spans="1:7" ht="19.5" customHeight="1">
      <c r="A13" s="43" t="s">
        <v>38</v>
      </c>
      <c r="B13" s="10"/>
      <c r="C13" s="105">
        <v>22102.6</v>
      </c>
      <c r="D13" s="105">
        <v>17295.888</v>
      </c>
      <c r="E13" s="105">
        <v>22798.083</v>
      </c>
      <c r="F13" s="106">
        <f t="shared" si="0"/>
        <v>75.8655365891948</v>
      </c>
      <c r="G13" s="85">
        <f t="shared" si="1"/>
        <v>127.79106802726751</v>
      </c>
    </row>
    <row r="14" spans="1:7" ht="19.5" customHeight="1">
      <c r="A14" s="9" t="s">
        <v>34</v>
      </c>
      <c r="B14" s="18"/>
      <c r="C14" s="107">
        <v>301.3</v>
      </c>
      <c r="D14" s="107">
        <v>281.152</v>
      </c>
      <c r="E14" s="107">
        <v>333.7</v>
      </c>
      <c r="F14" s="108">
        <f>D14/E14%</f>
        <v>84.25292178603536</v>
      </c>
      <c r="G14" s="80">
        <f t="shared" si="1"/>
        <v>107.16623036649216</v>
      </c>
    </row>
    <row r="15" spans="1:7" ht="19.5" customHeight="1">
      <c r="A15" s="43" t="s">
        <v>39</v>
      </c>
      <c r="B15" s="18"/>
      <c r="C15" s="109">
        <v>73368.046</v>
      </c>
      <c r="D15" s="109">
        <v>65328.87</v>
      </c>
      <c r="E15" s="109">
        <v>75439.4</v>
      </c>
      <c r="F15" s="108">
        <f t="shared" si="0"/>
        <v>86.59781228376686</v>
      </c>
      <c r="G15" s="80">
        <f t="shared" si="1"/>
        <v>112.30570190483931</v>
      </c>
    </row>
    <row r="16" spans="1:7" ht="19.5" customHeight="1">
      <c r="A16" s="19" t="s">
        <v>40</v>
      </c>
      <c r="B16" s="20"/>
      <c r="C16" s="100">
        <v>22268.797</v>
      </c>
      <c r="D16" s="100">
        <v>17455.168</v>
      </c>
      <c r="E16" s="100">
        <v>22986.5</v>
      </c>
      <c r="F16" s="101">
        <f t="shared" si="0"/>
        <v>75.93660626889697</v>
      </c>
      <c r="G16" s="82">
        <f t="shared" si="1"/>
        <v>127.57709922929415</v>
      </c>
    </row>
    <row r="17" spans="1:7" ht="19.5" customHeight="1" thickBot="1">
      <c r="A17" s="11" t="s">
        <v>41</v>
      </c>
      <c r="B17" s="12"/>
      <c r="C17" s="110">
        <v>83861.195</v>
      </c>
      <c r="D17" s="110">
        <v>73525.397</v>
      </c>
      <c r="E17" s="110">
        <v>86304.508</v>
      </c>
      <c r="F17" s="111">
        <f t="shared" si="0"/>
        <v>85.19299710277011</v>
      </c>
      <c r="G17" s="94">
        <f t="shared" si="1"/>
        <v>114.0574528281704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41" t="s">
        <v>45</v>
      </c>
      <c r="C19" s="4"/>
      <c r="D19" s="4"/>
      <c r="E19" s="4"/>
      <c r="F19" s="2"/>
      <c r="G19" s="2"/>
    </row>
    <row r="20" spans="1:7" ht="19.5" customHeight="1" thickBot="1">
      <c r="A20" s="1"/>
      <c r="B20" s="12"/>
      <c r="C20" s="13"/>
      <c r="D20" s="13"/>
      <c r="E20" s="13"/>
      <c r="F20" s="2"/>
      <c r="G20" s="2"/>
    </row>
    <row r="21" spans="1:5" ht="19.5" customHeight="1" thickBot="1">
      <c r="A21" s="1"/>
      <c r="B21" s="36"/>
      <c r="C21" s="25" t="str">
        <f>C4</f>
        <v>2021FiscalYear</v>
      </c>
      <c r="D21" s="25" t="str">
        <f>D4</f>
        <v>2020FiscalYear</v>
      </c>
      <c r="E21" s="35" t="str">
        <f>E4</f>
        <v>2019FiscalYear</v>
      </c>
    </row>
    <row r="22" spans="2:5" ht="19.5" customHeight="1">
      <c r="B22" s="34" t="s">
        <v>42</v>
      </c>
      <c r="C22" s="112">
        <f aca="true" t="shared" si="2" ref="C22:E23">C10/C$9</f>
        <v>0.743981103600419</v>
      </c>
      <c r="D22" s="112">
        <f t="shared" si="2"/>
        <v>0.7418877054535561</v>
      </c>
      <c r="E22" s="113">
        <f t="shared" si="2"/>
        <v>0.7609823229390965</v>
      </c>
    </row>
    <row r="23" spans="2:5" ht="19.5" customHeight="1" thickBot="1">
      <c r="B23" s="37" t="s">
        <v>43</v>
      </c>
      <c r="C23" s="114">
        <f t="shared" si="2"/>
        <v>0.2560188963995811</v>
      </c>
      <c r="D23" s="114">
        <f t="shared" si="2"/>
        <v>0.25811229454644385</v>
      </c>
      <c r="E23" s="115">
        <f t="shared" si="2"/>
        <v>0.23901767706090352</v>
      </c>
    </row>
  </sheetData>
  <sheetProtection/>
  <mergeCells count="1">
    <mergeCell ref="A1:G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112" zoomScaleNormal="112"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0" customWidth="1"/>
    <col min="2" max="2" width="18.50390625" style="0" customWidth="1"/>
    <col min="3" max="3" width="16.625" style="0" customWidth="1"/>
    <col min="4" max="5" width="15.75390625" style="0" customWidth="1"/>
    <col min="6" max="7" width="10.75390625" style="0" customWidth="1"/>
  </cols>
  <sheetData>
    <row r="1" spans="1:7" ht="30.75" customHeight="1">
      <c r="A1" s="118" t="s">
        <v>44</v>
      </c>
      <c r="B1" s="117"/>
      <c r="C1" s="117"/>
      <c r="D1" s="117"/>
      <c r="E1" s="117"/>
      <c r="F1" s="117"/>
      <c r="G1" s="117"/>
    </row>
    <row r="2" spans="1:7" ht="15.75" customHeight="1" thickBot="1">
      <c r="A2" s="4"/>
      <c r="B2" s="4"/>
      <c r="C2" s="4"/>
      <c r="D2" s="4"/>
      <c r="E2" s="4"/>
      <c r="F2" s="4"/>
      <c r="G2" s="4"/>
    </row>
    <row r="3" spans="1:7" ht="12.75" customHeight="1">
      <c r="A3" s="5"/>
      <c r="B3" s="6"/>
      <c r="C3" s="31"/>
      <c r="D3" s="26"/>
      <c r="E3" s="26"/>
      <c r="F3" s="38"/>
      <c r="G3" s="39"/>
    </row>
    <row r="4" spans="1:7" ht="12.75" customHeight="1">
      <c r="A4" s="7"/>
      <c r="B4" s="8"/>
      <c r="C4" s="27" t="s">
        <v>56</v>
      </c>
      <c r="D4" s="27" t="s">
        <v>54</v>
      </c>
      <c r="E4" s="27" t="s">
        <v>53</v>
      </c>
      <c r="F4" s="33" t="s">
        <v>46</v>
      </c>
      <c r="G4" s="29" t="s">
        <v>47</v>
      </c>
    </row>
    <row r="5" spans="1:7" ht="12.75" customHeight="1" thickBot="1">
      <c r="A5" s="14"/>
      <c r="B5" s="15"/>
      <c r="C5" s="32" t="s">
        <v>48</v>
      </c>
      <c r="D5" s="28" t="s">
        <v>49</v>
      </c>
      <c r="E5" s="28" t="s">
        <v>50</v>
      </c>
      <c r="F5" s="32" t="s">
        <v>51</v>
      </c>
      <c r="G5" s="30" t="s">
        <v>51</v>
      </c>
    </row>
    <row r="6" spans="1:7" ht="18" customHeight="1">
      <c r="A6" s="44" t="s">
        <v>2</v>
      </c>
      <c r="B6" s="45"/>
      <c r="C6" s="72">
        <v>65546.787</v>
      </c>
      <c r="D6" s="72">
        <v>58716.008</v>
      </c>
      <c r="E6" s="72">
        <v>67835.412</v>
      </c>
      <c r="F6" s="73">
        <f>D6/E6%</f>
        <v>86.5565731361667</v>
      </c>
      <c r="G6" s="74">
        <f>C6/D6%</f>
        <v>111.6335889183747</v>
      </c>
    </row>
    <row r="7" spans="1:7" ht="18" customHeight="1">
      <c r="A7" s="46" t="s">
        <v>52</v>
      </c>
      <c r="B7" s="47"/>
      <c r="C7" s="75">
        <v>445.6</v>
      </c>
      <c r="D7" s="75">
        <v>514.801</v>
      </c>
      <c r="E7" s="75">
        <v>673.906</v>
      </c>
      <c r="F7" s="75">
        <f aca="true" t="shared" si="0" ref="F7:F32">D7/E7%</f>
        <v>76.39062421168532</v>
      </c>
      <c r="G7" s="76">
        <f aca="true" t="shared" si="1" ref="G7:G32">C7/D7%</f>
        <v>86.5577184193504</v>
      </c>
    </row>
    <row r="8" spans="1:7" ht="18" customHeight="1">
      <c r="A8" s="48" t="s">
        <v>5</v>
      </c>
      <c r="B8" s="49"/>
      <c r="C8" s="77">
        <v>480.559</v>
      </c>
      <c r="D8" s="77">
        <v>548.208</v>
      </c>
      <c r="E8" s="77">
        <v>590.751</v>
      </c>
      <c r="F8" s="77">
        <f t="shared" si="0"/>
        <v>92.79848870336234</v>
      </c>
      <c r="G8" s="78">
        <f t="shared" si="1"/>
        <v>87.65997577561802</v>
      </c>
    </row>
    <row r="9" spans="1:7" ht="18" customHeight="1">
      <c r="A9" s="50"/>
      <c r="B9" s="51" t="s">
        <v>7</v>
      </c>
      <c r="C9" s="75">
        <v>3622.668</v>
      </c>
      <c r="D9" s="75">
        <v>3372.226</v>
      </c>
      <c r="E9" s="75">
        <v>3501.236</v>
      </c>
      <c r="F9" s="75">
        <f t="shared" si="0"/>
        <v>96.31530122505309</v>
      </c>
      <c r="G9" s="76">
        <f t="shared" si="1"/>
        <v>107.42660782521695</v>
      </c>
    </row>
    <row r="10" spans="1:7" ht="18" customHeight="1">
      <c r="A10" s="52" t="s">
        <v>6</v>
      </c>
      <c r="B10" s="53" t="s">
        <v>3</v>
      </c>
      <c r="C10" s="79">
        <v>725.857</v>
      </c>
      <c r="D10" s="79">
        <v>691.458</v>
      </c>
      <c r="E10" s="79">
        <v>787.476</v>
      </c>
      <c r="F10" s="79">
        <f t="shared" si="0"/>
        <v>87.80686649497889</v>
      </c>
      <c r="G10" s="80">
        <f t="shared" si="1"/>
        <v>104.97485024397722</v>
      </c>
    </row>
    <row r="11" spans="1:7" ht="18" customHeight="1">
      <c r="A11" s="54"/>
      <c r="B11" s="55" t="s">
        <v>8</v>
      </c>
      <c r="C11" s="81">
        <v>826.735</v>
      </c>
      <c r="D11" s="81">
        <v>844.116</v>
      </c>
      <c r="E11" s="81">
        <v>922.994</v>
      </c>
      <c r="F11" s="81">
        <f t="shared" si="0"/>
        <v>91.45411562805391</v>
      </c>
      <c r="G11" s="82">
        <f t="shared" si="1"/>
        <v>97.9409228115567</v>
      </c>
    </row>
    <row r="12" spans="1:7" ht="18" customHeight="1">
      <c r="A12" s="50"/>
      <c r="B12" s="51" t="s">
        <v>3</v>
      </c>
      <c r="C12" s="83">
        <v>272.959</v>
      </c>
      <c r="D12" s="83">
        <v>258.172</v>
      </c>
      <c r="E12" s="83">
        <v>301.979</v>
      </c>
      <c r="F12" s="84">
        <f t="shared" si="0"/>
        <v>85.49336212120711</v>
      </c>
      <c r="G12" s="85">
        <f t="shared" si="1"/>
        <v>105.7275769641944</v>
      </c>
    </row>
    <row r="13" spans="1:7" ht="18" customHeight="1">
      <c r="A13" s="52" t="s">
        <v>9</v>
      </c>
      <c r="B13" s="53" t="s">
        <v>10</v>
      </c>
      <c r="C13" s="86">
        <v>370.569</v>
      </c>
      <c r="D13" s="86">
        <v>336.205</v>
      </c>
      <c r="E13" s="86">
        <v>391.463</v>
      </c>
      <c r="F13" s="79">
        <f t="shared" si="0"/>
        <v>85.88423426990545</v>
      </c>
      <c r="G13" s="80">
        <f t="shared" si="1"/>
        <v>110.22114483722729</v>
      </c>
    </row>
    <row r="14" spans="1:7" ht="18" customHeight="1">
      <c r="A14" s="54"/>
      <c r="B14" s="55" t="s">
        <v>4</v>
      </c>
      <c r="C14" s="87">
        <v>7756.288</v>
      </c>
      <c r="D14" s="87">
        <v>7628.694</v>
      </c>
      <c r="E14" s="87">
        <v>8026.019</v>
      </c>
      <c r="F14" s="81">
        <f t="shared" si="0"/>
        <v>95.04953825800811</v>
      </c>
      <c r="G14" s="82">
        <f t="shared" si="1"/>
        <v>101.67255365072972</v>
      </c>
    </row>
    <row r="15" spans="1:7" ht="18" customHeight="1">
      <c r="A15" s="48" t="s">
        <v>11</v>
      </c>
      <c r="B15" s="49"/>
      <c r="C15" s="77">
        <v>287.046</v>
      </c>
      <c r="D15" s="77">
        <v>254.828</v>
      </c>
      <c r="E15" s="77">
        <v>344.295</v>
      </c>
      <c r="F15" s="77">
        <f t="shared" si="0"/>
        <v>74.0144352953136</v>
      </c>
      <c r="G15" s="78">
        <f t="shared" si="1"/>
        <v>112.6430376567724</v>
      </c>
    </row>
    <row r="16" spans="1:7" ht="18" customHeight="1">
      <c r="A16" s="50"/>
      <c r="B16" s="51" t="s">
        <v>13</v>
      </c>
      <c r="C16" s="84">
        <v>419.258</v>
      </c>
      <c r="D16" s="84">
        <v>392.483</v>
      </c>
      <c r="E16" s="84">
        <v>390.38</v>
      </c>
      <c r="F16" s="84">
        <f t="shared" si="0"/>
        <v>100.53870587632564</v>
      </c>
      <c r="G16" s="85">
        <f t="shared" si="1"/>
        <v>106.82195152401505</v>
      </c>
    </row>
    <row r="17" spans="1:7" ht="18" customHeight="1">
      <c r="A17" s="52" t="s">
        <v>12</v>
      </c>
      <c r="B17" s="53" t="s">
        <v>14</v>
      </c>
      <c r="C17" s="79">
        <v>517.315</v>
      </c>
      <c r="D17" s="79">
        <v>525.008</v>
      </c>
      <c r="E17" s="79">
        <v>563.999</v>
      </c>
      <c r="F17" s="79">
        <f t="shared" si="0"/>
        <v>93.08668987001751</v>
      </c>
      <c r="G17" s="80">
        <f t="shared" si="1"/>
        <v>98.5346889952153</v>
      </c>
    </row>
    <row r="18" spans="1:7" ht="18" customHeight="1">
      <c r="A18" s="52"/>
      <c r="B18" s="53" t="s">
        <v>15</v>
      </c>
      <c r="C18" s="79">
        <v>68.707</v>
      </c>
      <c r="D18" s="79">
        <v>52.2</v>
      </c>
      <c r="E18" s="79">
        <v>74.976</v>
      </c>
      <c r="F18" s="79">
        <f t="shared" si="0"/>
        <v>69.62227912932138</v>
      </c>
      <c r="G18" s="80">
        <f t="shared" si="1"/>
        <v>131.62260536398466</v>
      </c>
    </row>
    <row r="19" spans="1:7" ht="18" customHeight="1">
      <c r="A19" s="54"/>
      <c r="B19" s="55" t="s">
        <v>16</v>
      </c>
      <c r="C19" s="81">
        <v>590.272</v>
      </c>
      <c r="D19" s="81">
        <v>468.044</v>
      </c>
      <c r="E19" s="81">
        <v>495.824</v>
      </c>
      <c r="F19" s="81">
        <f t="shared" si="0"/>
        <v>94.39720546000193</v>
      </c>
      <c r="G19" s="82">
        <f t="shared" si="1"/>
        <v>126.11463879464326</v>
      </c>
    </row>
    <row r="20" spans="1:7" ht="18" customHeight="1">
      <c r="A20" s="122" t="s">
        <v>17</v>
      </c>
      <c r="B20" s="51" t="s">
        <v>18</v>
      </c>
      <c r="C20" s="84">
        <v>9247.09</v>
      </c>
      <c r="D20" s="84">
        <v>8212.956</v>
      </c>
      <c r="E20" s="84">
        <v>9695.616</v>
      </c>
      <c r="F20" s="84">
        <f t="shared" si="0"/>
        <v>84.70793397758328</v>
      </c>
      <c r="G20" s="85">
        <f t="shared" si="1"/>
        <v>112.5914956807269</v>
      </c>
    </row>
    <row r="21" spans="1:7" ht="18" customHeight="1">
      <c r="A21" s="123"/>
      <c r="B21" s="56" t="s">
        <v>19</v>
      </c>
      <c r="C21" s="79">
        <v>137.398</v>
      </c>
      <c r="D21" s="79">
        <v>114.949</v>
      </c>
      <c r="E21" s="79">
        <v>133.314</v>
      </c>
      <c r="F21" s="79">
        <f t="shared" si="0"/>
        <v>86.22425251661491</v>
      </c>
      <c r="G21" s="80">
        <f t="shared" si="1"/>
        <v>119.52953048743356</v>
      </c>
    </row>
    <row r="22" spans="1:7" ht="18" customHeight="1">
      <c r="A22" s="48" t="s">
        <v>20</v>
      </c>
      <c r="B22" s="49"/>
      <c r="C22" s="77">
        <v>39230.122</v>
      </c>
      <c r="D22" s="77">
        <v>34014.66</v>
      </c>
      <c r="E22" s="77">
        <v>40330.934</v>
      </c>
      <c r="F22" s="77">
        <f t="shared" si="0"/>
        <v>84.33888488672244</v>
      </c>
      <c r="G22" s="78">
        <f t="shared" si="1"/>
        <v>115.33298289619829</v>
      </c>
    </row>
    <row r="23" spans="1:7" ht="18" customHeight="1" thickBot="1">
      <c r="A23" s="48" t="s">
        <v>21</v>
      </c>
      <c r="B23" s="49"/>
      <c r="C23" s="77">
        <v>548.344</v>
      </c>
      <c r="D23" s="77">
        <v>486.992</v>
      </c>
      <c r="E23" s="77">
        <v>610.25</v>
      </c>
      <c r="F23" s="77">
        <f t="shared" si="0"/>
        <v>79.80204834084392</v>
      </c>
      <c r="G23" s="78">
        <f t="shared" si="1"/>
        <v>112.59815356309754</v>
      </c>
    </row>
    <row r="24" spans="1:7" ht="18" customHeight="1">
      <c r="A24" s="71" t="s">
        <v>22</v>
      </c>
      <c r="B24" s="57"/>
      <c r="C24" s="73">
        <v>18314.408</v>
      </c>
      <c r="D24" s="73">
        <v>14809.389</v>
      </c>
      <c r="E24" s="73">
        <v>18469.096</v>
      </c>
      <c r="F24" s="73">
        <f t="shared" si="0"/>
        <v>80.18469880713164</v>
      </c>
      <c r="G24" s="74">
        <f t="shared" si="1"/>
        <v>123.66754631132993</v>
      </c>
    </row>
    <row r="25" spans="1:7" ht="18" customHeight="1">
      <c r="A25" s="58" t="s">
        <v>23</v>
      </c>
      <c r="B25" s="59"/>
      <c r="C25" s="84">
        <v>16345.762000000002</v>
      </c>
      <c r="D25" s="84">
        <v>14020.864</v>
      </c>
      <c r="E25" s="84">
        <v>16813.268</v>
      </c>
      <c r="F25" s="84">
        <f t="shared" si="0"/>
        <v>83.39166424992453</v>
      </c>
      <c r="G25" s="85">
        <f t="shared" si="1"/>
        <v>116.58170281089669</v>
      </c>
    </row>
    <row r="26" spans="1:7" ht="18" customHeight="1">
      <c r="A26" s="60" t="s">
        <v>24</v>
      </c>
      <c r="B26" s="61"/>
      <c r="C26" s="88">
        <v>1399.9110000000003</v>
      </c>
      <c r="D26" s="88">
        <v>1106.982</v>
      </c>
      <c r="E26" s="88">
        <v>1233.057</v>
      </c>
      <c r="F26" s="88">
        <f t="shared" si="0"/>
        <v>89.77541184227493</v>
      </c>
      <c r="G26" s="89">
        <f t="shared" si="1"/>
        <v>126.46194789075163</v>
      </c>
    </row>
    <row r="27" spans="1:7" ht="18" customHeight="1">
      <c r="A27" s="62" t="s">
        <v>25</v>
      </c>
      <c r="B27" s="63"/>
      <c r="C27" s="90">
        <v>635.6469999999999</v>
      </c>
      <c r="D27" s="90">
        <v>720.891</v>
      </c>
      <c r="E27" s="90">
        <v>759.069</v>
      </c>
      <c r="F27" s="90">
        <f t="shared" si="0"/>
        <v>94.97041770906202</v>
      </c>
      <c r="G27" s="91">
        <f t="shared" si="1"/>
        <v>88.17518875946571</v>
      </c>
    </row>
    <row r="28" spans="1:7" ht="18" customHeight="1">
      <c r="A28" s="64" t="s">
        <v>26</v>
      </c>
      <c r="B28" s="65"/>
      <c r="C28" s="81">
        <v>9465.197000000002</v>
      </c>
      <c r="D28" s="81">
        <v>8157.416</v>
      </c>
      <c r="E28" s="81">
        <v>9911.129</v>
      </c>
      <c r="F28" s="81">
        <f t="shared" si="0"/>
        <v>82.30561826003878</v>
      </c>
      <c r="G28" s="82">
        <f t="shared" si="1"/>
        <v>116.03180467932494</v>
      </c>
    </row>
    <row r="29" spans="1:7" ht="18" customHeight="1">
      <c r="A29" s="119" t="s">
        <v>27</v>
      </c>
      <c r="B29" s="66" t="s">
        <v>28</v>
      </c>
      <c r="C29" s="83">
        <v>258.67100000000005</v>
      </c>
      <c r="D29" s="83">
        <v>213.059</v>
      </c>
      <c r="E29" s="83">
        <v>280.2</v>
      </c>
      <c r="F29" s="84">
        <f t="shared" si="0"/>
        <v>76.03818700927908</v>
      </c>
      <c r="G29" s="85">
        <f t="shared" si="1"/>
        <v>121.40815454874006</v>
      </c>
    </row>
    <row r="30" spans="1:7" ht="18" customHeight="1">
      <c r="A30" s="120"/>
      <c r="B30" s="67" t="s">
        <v>29</v>
      </c>
      <c r="C30" s="86">
        <v>3388.6710000000003</v>
      </c>
      <c r="D30" s="86">
        <v>3090.913</v>
      </c>
      <c r="E30" s="86">
        <v>3624.2160000000003</v>
      </c>
      <c r="F30" s="79">
        <f t="shared" si="0"/>
        <v>85.28501060643184</v>
      </c>
      <c r="G30" s="80">
        <f t="shared" si="1"/>
        <v>109.63333487548825</v>
      </c>
    </row>
    <row r="31" spans="1:7" ht="18" customHeight="1">
      <c r="A31" s="121"/>
      <c r="B31" s="68" t="s">
        <v>30</v>
      </c>
      <c r="C31" s="87">
        <v>3647.3420000000006</v>
      </c>
      <c r="D31" s="87">
        <v>3303.972</v>
      </c>
      <c r="E31" s="87">
        <v>3904.416</v>
      </c>
      <c r="F31" s="81">
        <f t="shared" si="0"/>
        <v>84.62141329202625</v>
      </c>
      <c r="G31" s="82">
        <f t="shared" si="1"/>
        <v>110.39264255266086</v>
      </c>
    </row>
    <row r="32" spans="1:7" ht="18" customHeight="1" thickBot="1">
      <c r="A32" s="69" t="s">
        <v>31</v>
      </c>
      <c r="B32" s="70"/>
      <c r="C32" s="92">
        <v>219.862</v>
      </c>
      <c r="D32" s="92">
        <v>231.113</v>
      </c>
      <c r="E32" s="92">
        <v>231.806</v>
      </c>
      <c r="F32" s="93">
        <f t="shared" si="0"/>
        <v>99.70104311363812</v>
      </c>
      <c r="G32" s="94">
        <f t="shared" si="1"/>
        <v>95.13181863417462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3">
    <mergeCell ref="A1:G1"/>
    <mergeCell ref="A29:A31"/>
    <mergeCell ref="A20:A21"/>
  </mergeCells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武藤　雄介</cp:lastModifiedBy>
  <cp:lastPrinted>2021-04-20T05:31:45Z</cp:lastPrinted>
  <dcterms:created xsi:type="dcterms:W3CDTF">1999-04-15T01:27:24Z</dcterms:created>
  <dcterms:modified xsi:type="dcterms:W3CDTF">2022-04-21T03:21:05Z</dcterms:modified>
  <cp:category/>
  <cp:version/>
  <cp:contentType/>
  <cp:contentStatus/>
</cp:coreProperties>
</file>