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388" windowHeight="6528" activeTab="0"/>
  </bookViews>
  <sheets>
    <sheet name="鉄鋼生産高" sheetId="1" r:id="rId1"/>
    <sheet name="鋼材生産高 2020年度" sheetId="2" r:id="rId2"/>
  </sheets>
  <definedNames/>
  <calcPr fullCalcOnLoad="1"/>
</workbook>
</file>

<file path=xl/sharedStrings.xml><?xml version="1.0" encoding="utf-8"?>
<sst xmlns="http://schemas.openxmlformats.org/spreadsheetml/2006/main" count="85" uniqueCount="64">
  <si>
    <t>（Ａ）</t>
  </si>
  <si>
    <t>（Ｂ）</t>
  </si>
  <si>
    <t>（Ｃ）</t>
  </si>
  <si>
    <t>Ｂ／Ｃ</t>
  </si>
  <si>
    <t>Ａ／Ｂ</t>
  </si>
  <si>
    <t>（％）</t>
  </si>
  <si>
    <t>製鋼用銑</t>
  </si>
  <si>
    <t>鋳物用銑</t>
  </si>
  <si>
    <t>粗                             鋼</t>
  </si>
  <si>
    <t>転炉鋼</t>
  </si>
  <si>
    <t>電炉鋼</t>
  </si>
  <si>
    <t>普  通  鋼  鋼  塊</t>
  </si>
  <si>
    <t>特殊鋼鋼塊</t>
  </si>
  <si>
    <t>鋳鋼鋳込</t>
  </si>
  <si>
    <t>普通鋼合計</t>
  </si>
  <si>
    <t>特殊鋼合計</t>
  </si>
  <si>
    <t>前  年  度  比</t>
  </si>
  <si>
    <t>（単位： 1,000 Ｍ／Ｔ）</t>
  </si>
  <si>
    <t>転炉</t>
  </si>
  <si>
    <t>電炉</t>
  </si>
  <si>
    <t>Ｈ形</t>
  </si>
  <si>
    <t xml:space="preserve"> 管                                   材</t>
  </si>
  <si>
    <t xml:space="preserve"> 線          材</t>
  </si>
  <si>
    <t xml:space="preserve"> 鋼                矢                板</t>
  </si>
  <si>
    <t xml:space="preserve"> 形          鋼</t>
  </si>
  <si>
    <t>大形</t>
  </si>
  <si>
    <t>中小形</t>
  </si>
  <si>
    <t xml:space="preserve"> 棒          鋼</t>
  </si>
  <si>
    <t>中形</t>
  </si>
  <si>
    <t>小形</t>
  </si>
  <si>
    <t>バーインコイル</t>
  </si>
  <si>
    <t>普通</t>
  </si>
  <si>
    <t>低炭素</t>
  </si>
  <si>
    <t>高炭素</t>
  </si>
  <si>
    <t>厚板</t>
  </si>
  <si>
    <t>普通鋼鋼管</t>
  </si>
  <si>
    <t xml:space="preserve"> 鋼          板</t>
  </si>
  <si>
    <t xml:space="preserve"> 帯                                   鋼</t>
  </si>
  <si>
    <t xml:space="preserve"> 広         幅          帯         鋼</t>
  </si>
  <si>
    <t xml:space="preserve"> 特 殊 鋼     熱 間 圧 延 鋼 材</t>
  </si>
  <si>
    <t xml:space="preserve"> 普 通 鋼     冷 延 広 幅 帯 鋼</t>
  </si>
  <si>
    <t xml:space="preserve"> 冷    延     電    気    鋼    帯 </t>
  </si>
  <si>
    <t xml:space="preserve"> ブ                リ                キ</t>
  </si>
  <si>
    <t xml:space="preserve"> 亜   鉛   め   っ   き   鋼   板</t>
  </si>
  <si>
    <t>継目無鋼管</t>
  </si>
  <si>
    <t>溶鍛接鋼管</t>
  </si>
  <si>
    <t>計</t>
  </si>
  <si>
    <t xml:space="preserve"> 鋳                鉄               管</t>
  </si>
  <si>
    <t>熱 間 圧 延 鋼 材   合 計</t>
  </si>
  <si>
    <t>鉄      鋼      生      産      高</t>
  </si>
  <si>
    <t>粗  鋼  炉  別  構  成  比</t>
  </si>
  <si>
    <t>鋼    材    生    産    高</t>
  </si>
  <si>
    <t>中板･薄板</t>
  </si>
  <si>
    <t xml:space="preserve">銑                          　鉄 </t>
  </si>
  <si>
    <t xml:space="preserve"> 普 通 鋼   熱 間 圧 延 鋼 材</t>
  </si>
  <si>
    <t xml:space="preserve">                   （単位： 1,000 Ｍ／Ｔ）</t>
  </si>
  <si>
    <t xml:space="preserve"> 軌        条・   外　　　輪</t>
  </si>
  <si>
    <t>2018年度</t>
  </si>
  <si>
    <t xml:space="preserve">                  -</t>
  </si>
  <si>
    <t xml:space="preserve">            -</t>
  </si>
  <si>
    <t>2019年度</t>
  </si>
  <si>
    <t>2020年度</t>
  </si>
  <si>
    <t xml:space="preserve">      2021.6.16</t>
  </si>
  <si>
    <t xml:space="preserve">        2021.6.18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</si>
</sst>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.000_);[Red]\(#,##0.0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8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48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0" fontId="3" fillId="0" borderId="22" xfId="0" applyFont="1" applyBorder="1" applyAlignment="1">
      <alignment horizontal="distributed"/>
    </xf>
    <xf numFmtId="177" fontId="3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47" xfId="0" applyFont="1" applyBorder="1" applyAlignment="1">
      <alignment horizontal="distributed"/>
    </xf>
    <xf numFmtId="177" fontId="3" fillId="0" borderId="48" xfId="0" applyNumberFormat="1" applyFont="1" applyBorder="1" applyAlignment="1">
      <alignment/>
    </xf>
    <xf numFmtId="177" fontId="3" fillId="0" borderId="49" xfId="0" applyNumberFormat="1" applyFont="1" applyBorder="1" applyAlignment="1">
      <alignment/>
    </xf>
    <xf numFmtId="0" fontId="3" fillId="0" borderId="33" xfId="0" applyFont="1" applyBorder="1" applyAlignment="1">
      <alignment horizontal="distributed"/>
    </xf>
    <xf numFmtId="177" fontId="3" fillId="0" borderId="5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9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0" fontId="4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distributed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177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177" fontId="3" fillId="0" borderId="59" xfId="0" applyNumberFormat="1" applyFont="1" applyBorder="1" applyAlignment="1">
      <alignment/>
    </xf>
    <xf numFmtId="177" fontId="3" fillId="0" borderId="60" xfId="0" applyNumberFormat="1" applyFont="1" applyBorder="1" applyAlignment="1">
      <alignment/>
    </xf>
    <xf numFmtId="178" fontId="3" fillId="0" borderId="29" xfId="0" applyNumberFormat="1" applyFont="1" applyBorder="1" applyAlignment="1">
      <alignment horizontal="center"/>
    </xf>
    <xf numFmtId="178" fontId="3" fillId="0" borderId="28" xfId="0" applyNumberFormat="1" applyFont="1" applyBorder="1" applyAlignment="1">
      <alignment horizontal="center"/>
    </xf>
    <xf numFmtId="177" fontId="3" fillId="0" borderId="42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5" fillId="0" borderId="0" xfId="0" applyNumberFormat="1" applyFont="1" applyAlignment="1">
      <alignment horizontal="center"/>
    </xf>
    <xf numFmtId="177" fontId="3" fillId="0" borderId="25" xfId="0" applyNumberFormat="1" applyFont="1" applyFill="1" applyBorder="1" applyAlignment="1">
      <alignment/>
    </xf>
    <xf numFmtId="177" fontId="3" fillId="0" borderId="30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0" zoomScaleNormal="110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19.25390625" style="0" customWidth="1"/>
    <col min="3" max="5" width="15.75390625" style="0" customWidth="1"/>
    <col min="6" max="7" width="10.75390625" style="0" customWidth="1"/>
    <col min="9" max="9" width="10.50390625" style="0" bestFit="1" customWidth="1"/>
  </cols>
  <sheetData>
    <row r="1" spans="1:7" ht="24" customHeight="1">
      <c r="A1" s="111" t="s">
        <v>49</v>
      </c>
      <c r="B1" s="111"/>
      <c r="C1" s="111"/>
      <c r="D1" s="111"/>
      <c r="E1" s="111"/>
      <c r="F1" s="111"/>
      <c r="G1" s="111"/>
    </row>
    <row r="2" spans="1:7" ht="24" customHeight="1" thickBot="1">
      <c r="A2" s="4"/>
      <c r="B2" s="4"/>
      <c r="C2" s="4"/>
      <c r="D2" s="4"/>
      <c r="E2" s="4"/>
      <c r="F2" s="104" t="s">
        <v>62</v>
      </c>
      <c r="G2" s="4"/>
    </row>
    <row r="3" spans="1:7" ht="15" customHeight="1">
      <c r="A3" s="5"/>
      <c r="B3" s="6"/>
      <c r="C3" s="35"/>
      <c r="D3" s="6"/>
      <c r="E3" s="35"/>
      <c r="F3" s="109" t="s">
        <v>16</v>
      </c>
      <c r="G3" s="110"/>
    </row>
    <row r="4" spans="1:7" ht="15" customHeight="1">
      <c r="A4" s="7"/>
      <c r="B4" s="8" t="s">
        <v>17</v>
      </c>
      <c r="C4" s="36" t="s">
        <v>61</v>
      </c>
      <c r="D4" s="36" t="s">
        <v>60</v>
      </c>
      <c r="E4" s="36" t="s">
        <v>57</v>
      </c>
      <c r="F4" s="106" t="s">
        <v>3</v>
      </c>
      <c r="G4" s="107" t="s">
        <v>4</v>
      </c>
    </row>
    <row r="5" spans="1:7" ht="15" customHeight="1" thickBot="1">
      <c r="A5" s="16"/>
      <c r="B5" s="17"/>
      <c r="C5" s="37" t="s">
        <v>0</v>
      </c>
      <c r="D5" s="18" t="s">
        <v>1</v>
      </c>
      <c r="E5" s="37" t="s">
        <v>2</v>
      </c>
      <c r="F5" s="18" t="s">
        <v>5</v>
      </c>
      <c r="G5" s="45" t="s">
        <v>5</v>
      </c>
    </row>
    <row r="6" spans="1:7" ht="19.5" customHeight="1">
      <c r="A6" s="26" t="s">
        <v>53</v>
      </c>
      <c r="B6" s="27"/>
      <c r="C6" s="38">
        <v>60776.738</v>
      </c>
      <c r="D6" s="38">
        <v>74994.37</v>
      </c>
      <c r="E6" s="38">
        <v>75919.703</v>
      </c>
      <c r="F6" s="28">
        <f>D6/E6%</f>
        <v>98.78116883571055</v>
      </c>
      <c r="G6" s="46">
        <f>C6/D6%</f>
        <v>81.04173419951391</v>
      </c>
    </row>
    <row r="7" spans="1:7" ht="19.5" customHeight="1" hidden="1">
      <c r="A7" s="9"/>
      <c r="B7" s="19" t="s">
        <v>6</v>
      </c>
      <c r="C7" s="39" t="s">
        <v>58</v>
      </c>
      <c r="D7" s="39" t="s">
        <v>58</v>
      </c>
      <c r="E7" s="39" t="s">
        <v>58</v>
      </c>
      <c r="F7" s="20" t="s">
        <v>59</v>
      </c>
      <c r="G7" s="47" t="s">
        <v>59</v>
      </c>
    </row>
    <row r="8" spans="1:7" ht="19.5" customHeight="1" hidden="1">
      <c r="A8" s="23"/>
      <c r="B8" s="24" t="s">
        <v>7</v>
      </c>
      <c r="C8" s="40" t="s">
        <v>58</v>
      </c>
      <c r="D8" s="40" t="s">
        <v>58</v>
      </c>
      <c r="E8" s="40" t="s">
        <v>58</v>
      </c>
      <c r="F8" s="25" t="s">
        <v>59</v>
      </c>
      <c r="G8" s="48" t="s">
        <v>59</v>
      </c>
    </row>
    <row r="9" spans="1:7" ht="19.5" customHeight="1">
      <c r="A9" s="29" t="s">
        <v>8</v>
      </c>
      <c r="B9" s="30"/>
      <c r="C9" s="41">
        <v>82784.038</v>
      </c>
      <c r="D9" s="41">
        <v>98425.921</v>
      </c>
      <c r="E9" s="41">
        <v>102886.825</v>
      </c>
      <c r="F9" s="31">
        <f aca="true" t="shared" si="0" ref="F9:F17">D9/E9%</f>
        <v>95.66426119184842</v>
      </c>
      <c r="G9" s="49">
        <f aca="true" t="shared" si="1" ref="G9:G17">C9/D9%</f>
        <v>84.10796379543149</v>
      </c>
    </row>
    <row r="10" spans="1:7" ht="19.5" customHeight="1">
      <c r="A10" s="9"/>
      <c r="B10" s="19" t="s">
        <v>9</v>
      </c>
      <c r="C10" s="39">
        <v>61416.46</v>
      </c>
      <c r="D10" s="39">
        <v>74900.386</v>
      </c>
      <c r="E10" s="39">
        <v>76853.84</v>
      </c>
      <c r="F10" s="20">
        <f t="shared" si="0"/>
        <v>97.45822199645458</v>
      </c>
      <c r="G10" s="47">
        <f t="shared" si="1"/>
        <v>81.99752134788731</v>
      </c>
    </row>
    <row r="11" spans="1:7" ht="19.5" customHeight="1">
      <c r="A11" s="9"/>
      <c r="B11" s="19" t="s">
        <v>10</v>
      </c>
      <c r="C11" s="39">
        <f>C9-C10</f>
        <v>21367.578</v>
      </c>
      <c r="D11" s="39">
        <f>D9-D10</f>
        <v>23525.535000000003</v>
      </c>
      <c r="E11" s="39">
        <f>E9-E10</f>
        <v>26032.985</v>
      </c>
      <c r="F11" s="20">
        <f t="shared" si="0"/>
        <v>90.3681809827033</v>
      </c>
      <c r="G11" s="47">
        <f t="shared" si="1"/>
        <v>90.82717141182974</v>
      </c>
    </row>
    <row r="12" spans="1:7" ht="19.5" customHeight="1">
      <c r="A12" s="9"/>
      <c r="B12" s="19" t="s">
        <v>11</v>
      </c>
      <c r="C12" s="99">
        <v>65206.998</v>
      </c>
      <c r="D12" s="99">
        <v>75294.138</v>
      </c>
      <c r="E12" s="99">
        <v>77413.248</v>
      </c>
      <c r="F12" s="20">
        <f t="shared" si="0"/>
        <v>97.26260032391355</v>
      </c>
      <c r="G12" s="47">
        <f t="shared" si="1"/>
        <v>86.60302080887092</v>
      </c>
    </row>
    <row r="13" spans="1:7" ht="19.5" customHeight="1">
      <c r="A13" s="9"/>
      <c r="B13" s="12" t="s">
        <v>12</v>
      </c>
      <c r="C13" s="100">
        <v>17295.888</v>
      </c>
      <c r="D13" s="100">
        <v>22798.083</v>
      </c>
      <c r="E13" s="100">
        <v>25096.519</v>
      </c>
      <c r="F13" s="11">
        <f t="shared" si="0"/>
        <v>90.84161432906292</v>
      </c>
      <c r="G13" s="50">
        <f t="shared" si="1"/>
        <v>75.8655365891948</v>
      </c>
    </row>
    <row r="14" spans="1:7" ht="19.5" customHeight="1">
      <c r="A14" s="9"/>
      <c r="B14" s="21" t="s">
        <v>13</v>
      </c>
      <c r="C14" s="101">
        <v>281.152</v>
      </c>
      <c r="D14" s="101">
        <v>333.7</v>
      </c>
      <c r="E14" s="101">
        <v>377.058</v>
      </c>
      <c r="F14" s="22">
        <f>D14/E14%</f>
        <v>88.50097332505875</v>
      </c>
      <c r="G14" s="51">
        <f t="shared" si="1"/>
        <v>84.25292178603536</v>
      </c>
    </row>
    <row r="15" spans="1:7" ht="19.5" customHeight="1">
      <c r="A15" s="9"/>
      <c r="B15" s="21" t="s">
        <v>14</v>
      </c>
      <c r="C15" s="42">
        <v>65328.87</v>
      </c>
      <c r="D15" s="42">
        <v>75294.138</v>
      </c>
      <c r="E15" s="42">
        <v>77567.858</v>
      </c>
      <c r="F15" s="22">
        <f t="shared" si="0"/>
        <v>97.06873432034183</v>
      </c>
      <c r="G15" s="51">
        <f t="shared" si="1"/>
        <v>86.76488201511782</v>
      </c>
    </row>
    <row r="16" spans="1:7" ht="19.5" customHeight="1">
      <c r="A16" s="23"/>
      <c r="B16" s="24" t="s">
        <v>15</v>
      </c>
      <c r="C16" s="40">
        <v>17455.168</v>
      </c>
      <c r="D16" s="40">
        <v>22798.083</v>
      </c>
      <c r="E16" s="40">
        <v>25318.967</v>
      </c>
      <c r="F16" s="25">
        <f t="shared" si="0"/>
        <v>90.04349585036387</v>
      </c>
      <c r="G16" s="48">
        <f t="shared" si="1"/>
        <v>76.56419182261948</v>
      </c>
    </row>
    <row r="17" spans="1:7" ht="19.5" customHeight="1" thickBot="1">
      <c r="A17" s="13" t="s">
        <v>48</v>
      </c>
      <c r="B17" s="14"/>
      <c r="C17" s="43">
        <v>76525.397</v>
      </c>
      <c r="D17" s="43">
        <v>86304.508</v>
      </c>
      <c r="E17" s="43">
        <v>91403.054</v>
      </c>
      <c r="F17" s="15">
        <f t="shared" si="0"/>
        <v>94.42190848458958</v>
      </c>
      <c r="G17" s="52">
        <f t="shared" si="1"/>
        <v>88.66906118044263</v>
      </c>
    </row>
    <row r="18" spans="1:7" ht="19.5" customHeight="1">
      <c r="A18" s="1"/>
      <c r="B18" s="1"/>
      <c r="C18" s="103"/>
      <c r="D18" s="2"/>
      <c r="E18" s="2"/>
      <c r="F18" s="2"/>
      <c r="G18" s="2"/>
    </row>
    <row r="19" spans="1:7" ht="24" customHeight="1">
      <c r="A19" s="3"/>
      <c r="B19" s="111" t="s">
        <v>50</v>
      </c>
      <c r="C19" s="111"/>
      <c r="D19" s="111"/>
      <c r="E19" s="111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9"/>
      <c r="C21" s="32" t="str">
        <f>C4</f>
        <v>2020年度</v>
      </c>
      <c r="D21" s="32" t="str">
        <f>D4</f>
        <v>2019年度</v>
      </c>
      <c r="E21" s="82" t="str">
        <f>E4</f>
        <v>2018年度</v>
      </c>
    </row>
    <row r="22" spans="2:5" ht="19.5" customHeight="1">
      <c r="B22" s="80" t="s">
        <v>18</v>
      </c>
      <c r="C22" s="33">
        <f aca="true" t="shared" si="2" ref="C22:E23">C10/C$9</f>
        <v>0.7418877054535561</v>
      </c>
      <c r="D22" s="33">
        <f t="shared" si="2"/>
        <v>0.7609823229390965</v>
      </c>
      <c r="E22" s="92">
        <f t="shared" si="2"/>
        <v>0.7469745518923341</v>
      </c>
    </row>
    <row r="23" spans="2:5" ht="19.5" customHeight="1" thickBot="1">
      <c r="B23" s="81" t="s">
        <v>19</v>
      </c>
      <c r="C23" s="34">
        <f t="shared" si="2"/>
        <v>0.25811229454644385</v>
      </c>
      <c r="D23" s="34">
        <f t="shared" si="2"/>
        <v>0.23901767706090352</v>
      </c>
      <c r="E23" s="93">
        <f t="shared" si="2"/>
        <v>0.25302544810766586</v>
      </c>
    </row>
    <row r="25" spans="3:4" ht="12.75">
      <c r="C25" s="102"/>
      <c r="D25" s="102"/>
    </row>
  </sheetData>
  <sheetProtection/>
  <mergeCells count="3">
    <mergeCell ref="F3:G3"/>
    <mergeCell ref="A1:G1"/>
    <mergeCell ref="B19:E19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="114" zoomScaleNormal="114"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6.75390625" style="0" customWidth="1"/>
    <col min="3" max="5" width="15.75390625" style="0" customWidth="1"/>
    <col min="6" max="7" width="10.75390625" style="0" customWidth="1"/>
  </cols>
  <sheetData>
    <row r="1" spans="1:7" ht="24" customHeight="1">
      <c r="A1" s="111" t="s">
        <v>51</v>
      </c>
      <c r="B1" s="111"/>
      <c r="C1" s="111"/>
      <c r="D1" s="111"/>
      <c r="E1" s="111"/>
      <c r="F1" s="111"/>
      <c r="G1" s="111"/>
    </row>
    <row r="2" spans="1:7" ht="15.75" customHeight="1" thickBot="1">
      <c r="A2" s="4"/>
      <c r="B2" s="4"/>
      <c r="C2" s="97"/>
      <c r="D2" s="97"/>
      <c r="E2" s="4"/>
      <c r="F2" s="105" t="s">
        <v>63</v>
      </c>
      <c r="G2" s="108"/>
    </row>
    <row r="3" spans="1:7" ht="12.75" customHeight="1">
      <c r="A3" s="5"/>
      <c r="B3" s="6"/>
      <c r="C3" s="55"/>
      <c r="D3" s="35"/>
      <c r="E3" s="6"/>
      <c r="F3" s="112" t="s">
        <v>16</v>
      </c>
      <c r="G3" s="110"/>
    </row>
    <row r="4" spans="1:7" ht="12.75" customHeight="1">
      <c r="A4" s="7" t="s">
        <v>55</v>
      </c>
      <c r="B4" s="8"/>
      <c r="C4" s="56" t="s">
        <v>61</v>
      </c>
      <c r="D4" s="56" t="s">
        <v>60</v>
      </c>
      <c r="E4" s="56" t="s">
        <v>57</v>
      </c>
      <c r="F4" s="60" t="s">
        <v>3</v>
      </c>
      <c r="G4" s="44" t="s">
        <v>4</v>
      </c>
    </row>
    <row r="5" spans="1:7" ht="12.75" customHeight="1" thickBot="1">
      <c r="A5" s="16"/>
      <c r="B5" s="17"/>
      <c r="C5" s="57" t="s">
        <v>0</v>
      </c>
      <c r="D5" s="37" t="s">
        <v>1</v>
      </c>
      <c r="E5" s="18" t="s">
        <v>2</v>
      </c>
      <c r="F5" s="57" t="s">
        <v>5</v>
      </c>
      <c r="G5" s="45" t="s">
        <v>5</v>
      </c>
    </row>
    <row r="6" spans="1:7" ht="18" customHeight="1">
      <c r="A6" s="26" t="s">
        <v>54</v>
      </c>
      <c r="B6" s="27"/>
      <c r="C6" s="61">
        <v>58716.008</v>
      </c>
      <c r="D6" s="61">
        <v>67835.412</v>
      </c>
      <c r="E6" s="61">
        <v>70800.155</v>
      </c>
      <c r="F6" s="62">
        <f>D6/E6%</f>
        <v>95.81251905451337</v>
      </c>
      <c r="G6" s="46">
        <f>C6/D6%</f>
        <v>86.5565731361667</v>
      </c>
    </row>
    <row r="7" spans="1:7" ht="18" customHeight="1">
      <c r="A7" s="66" t="s">
        <v>56</v>
      </c>
      <c r="B7" s="83"/>
      <c r="C7" s="75">
        <v>514.801</v>
      </c>
      <c r="D7" s="75">
        <v>673.906</v>
      </c>
      <c r="E7" s="75">
        <v>633.986</v>
      </c>
      <c r="F7" s="75">
        <f aca="true" t="shared" si="0" ref="F7:F32">D7/E7%</f>
        <v>106.29666901161855</v>
      </c>
      <c r="G7" s="76">
        <f aca="true" t="shared" si="1" ref="G7:G32">C7/D7%</f>
        <v>76.39062421168532</v>
      </c>
    </row>
    <row r="8" spans="1:7" ht="18" customHeight="1">
      <c r="A8" s="29" t="s">
        <v>23</v>
      </c>
      <c r="B8" s="30"/>
      <c r="C8" s="65">
        <v>548.208</v>
      </c>
      <c r="D8" s="65">
        <v>590.751</v>
      </c>
      <c r="E8" s="65">
        <v>625.231</v>
      </c>
      <c r="F8" s="65">
        <f t="shared" si="0"/>
        <v>94.4852382559406</v>
      </c>
      <c r="G8" s="49">
        <f t="shared" si="1"/>
        <v>92.79848870336234</v>
      </c>
    </row>
    <row r="9" spans="1:7" ht="18" customHeight="1">
      <c r="A9" s="9"/>
      <c r="B9" s="74" t="s">
        <v>20</v>
      </c>
      <c r="C9" s="75">
        <v>3372.226</v>
      </c>
      <c r="D9" s="75">
        <v>3501.236</v>
      </c>
      <c r="E9" s="75">
        <v>4014.575</v>
      </c>
      <c r="F9" s="75">
        <f t="shared" si="0"/>
        <v>87.21311720418724</v>
      </c>
      <c r="G9" s="76">
        <f t="shared" si="1"/>
        <v>96.31530122505309</v>
      </c>
    </row>
    <row r="10" spans="1:7" ht="18" customHeight="1">
      <c r="A10" s="9" t="s">
        <v>24</v>
      </c>
      <c r="B10" s="77" t="s">
        <v>25</v>
      </c>
      <c r="C10" s="78">
        <v>691.458</v>
      </c>
      <c r="D10" s="78">
        <v>787.476</v>
      </c>
      <c r="E10" s="78">
        <v>831.341</v>
      </c>
      <c r="F10" s="78">
        <f t="shared" si="0"/>
        <v>94.72358514737034</v>
      </c>
      <c r="G10" s="51">
        <f t="shared" si="1"/>
        <v>87.80686649497889</v>
      </c>
    </row>
    <row r="11" spans="1:7" ht="18" customHeight="1">
      <c r="A11" s="23"/>
      <c r="B11" s="72" t="s">
        <v>26</v>
      </c>
      <c r="C11" s="63">
        <v>844.116</v>
      </c>
      <c r="D11" s="63">
        <v>922.994</v>
      </c>
      <c r="E11" s="63">
        <v>1003.223</v>
      </c>
      <c r="F11" s="63">
        <f t="shared" si="0"/>
        <v>92.00287473472997</v>
      </c>
      <c r="G11" s="48">
        <f t="shared" si="1"/>
        <v>91.45411562805391</v>
      </c>
    </row>
    <row r="12" spans="1:7" ht="18" customHeight="1">
      <c r="A12" s="9"/>
      <c r="B12" s="71" t="s">
        <v>25</v>
      </c>
      <c r="C12" s="94">
        <v>258.172</v>
      </c>
      <c r="D12" s="94">
        <v>301.979</v>
      </c>
      <c r="E12" s="94">
        <v>348.75</v>
      </c>
      <c r="F12" s="58">
        <f t="shared" si="0"/>
        <v>86.5889605734767</v>
      </c>
      <c r="G12" s="50">
        <f t="shared" si="1"/>
        <v>85.49336212120711</v>
      </c>
    </row>
    <row r="13" spans="1:7" ht="18" customHeight="1">
      <c r="A13" s="9" t="s">
        <v>27</v>
      </c>
      <c r="B13" s="77" t="s">
        <v>28</v>
      </c>
      <c r="C13" s="95">
        <v>336.205</v>
      </c>
      <c r="D13" s="95">
        <v>391.463</v>
      </c>
      <c r="E13" s="95">
        <v>432.949</v>
      </c>
      <c r="F13" s="78">
        <f t="shared" si="0"/>
        <v>90.41780902600539</v>
      </c>
      <c r="G13" s="51">
        <f t="shared" si="1"/>
        <v>85.88423426990545</v>
      </c>
    </row>
    <row r="14" spans="1:7" ht="18" customHeight="1">
      <c r="A14" s="23"/>
      <c r="B14" s="72" t="s">
        <v>29</v>
      </c>
      <c r="C14" s="96">
        <v>7628.694</v>
      </c>
      <c r="D14" s="96">
        <v>8026.019</v>
      </c>
      <c r="E14" s="96">
        <v>8641.456</v>
      </c>
      <c r="F14" s="63">
        <f t="shared" si="0"/>
        <v>92.87808674834427</v>
      </c>
      <c r="G14" s="48">
        <f t="shared" si="1"/>
        <v>95.04953825800811</v>
      </c>
    </row>
    <row r="15" spans="1:7" ht="18" customHeight="1">
      <c r="A15" s="29" t="s">
        <v>21</v>
      </c>
      <c r="B15" s="64"/>
      <c r="C15" s="65">
        <v>254.828</v>
      </c>
      <c r="D15" s="65">
        <v>344.295</v>
      </c>
      <c r="E15" s="65">
        <v>465.451</v>
      </c>
      <c r="F15" s="65">
        <f t="shared" si="0"/>
        <v>73.97019235107454</v>
      </c>
      <c r="G15" s="49">
        <f t="shared" si="1"/>
        <v>74.0144352953136</v>
      </c>
    </row>
    <row r="16" spans="1:7" ht="18" customHeight="1">
      <c r="A16" s="9"/>
      <c r="B16" s="71" t="s">
        <v>30</v>
      </c>
      <c r="C16" s="58">
        <v>392.483</v>
      </c>
      <c r="D16" s="58">
        <v>390.38</v>
      </c>
      <c r="E16" s="58">
        <v>419.625</v>
      </c>
      <c r="F16" s="58">
        <f t="shared" si="0"/>
        <v>93.03068215668752</v>
      </c>
      <c r="G16" s="50">
        <f t="shared" si="1"/>
        <v>100.53870587632564</v>
      </c>
    </row>
    <row r="17" spans="1:7" ht="18" customHeight="1">
      <c r="A17" s="9" t="s">
        <v>22</v>
      </c>
      <c r="B17" s="77" t="s">
        <v>31</v>
      </c>
      <c r="C17" s="78">
        <v>525.008</v>
      </c>
      <c r="D17" s="78">
        <v>563.999</v>
      </c>
      <c r="E17" s="78">
        <v>607.965</v>
      </c>
      <c r="F17" s="78">
        <f t="shared" si="0"/>
        <v>92.76833370342042</v>
      </c>
      <c r="G17" s="51">
        <f t="shared" si="1"/>
        <v>93.08668987001751</v>
      </c>
    </row>
    <row r="18" spans="1:7" ht="18" customHeight="1">
      <c r="A18" s="9"/>
      <c r="B18" s="77" t="s">
        <v>32</v>
      </c>
      <c r="C18" s="95">
        <v>53.208</v>
      </c>
      <c r="D18" s="95">
        <v>74.976</v>
      </c>
      <c r="E18" s="78">
        <v>83.714</v>
      </c>
      <c r="F18" s="78">
        <f t="shared" si="0"/>
        <v>89.56208041665671</v>
      </c>
      <c r="G18" s="51">
        <f t="shared" si="1"/>
        <v>70.96670934699104</v>
      </c>
    </row>
    <row r="19" spans="1:7" ht="18" customHeight="1">
      <c r="A19" s="23"/>
      <c r="B19" s="72" t="s">
        <v>33</v>
      </c>
      <c r="C19" s="96">
        <v>468.044</v>
      </c>
      <c r="D19" s="96">
        <v>495.824</v>
      </c>
      <c r="E19" s="63">
        <v>603.593</v>
      </c>
      <c r="F19" s="63">
        <f t="shared" si="0"/>
        <v>82.14541918146831</v>
      </c>
      <c r="G19" s="48">
        <f t="shared" si="1"/>
        <v>94.39720546000193</v>
      </c>
    </row>
    <row r="20" spans="1:7" ht="18" customHeight="1">
      <c r="A20" s="9"/>
      <c r="B20" s="73" t="s">
        <v>34</v>
      </c>
      <c r="C20" s="58">
        <v>8212.956</v>
      </c>
      <c r="D20" s="58">
        <v>9695.616</v>
      </c>
      <c r="E20" s="58">
        <v>10399.702</v>
      </c>
      <c r="F20" s="58">
        <f t="shared" si="0"/>
        <v>93.22974831394208</v>
      </c>
      <c r="G20" s="50">
        <f t="shared" si="1"/>
        <v>84.70793397758328</v>
      </c>
    </row>
    <row r="21" spans="1:7" ht="18" customHeight="1">
      <c r="A21" s="9" t="s">
        <v>36</v>
      </c>
      <c r="B21" s="77" t="s">
        <v>52</v>
      </c>
      <c r="C21" s="78">
        <v>114.949</v>
      </c>
      <c r="D21" s="78">
        <v>133.314</v>
      </c>
      <c r="E21" s="78">
        <v>148.092</v>
      </c>
      <c r="F21" s="78">
        <f t="shared" si="0"/>
        <v>90.0210679847662</v>
      </c>
      <c r="G21" s="51">
        <f t="shared" si="1"/>
        <v>86.22425251661491</v>
      </c>
    </row>
    <row r="22" spans="1:7" ht="18" customHeight="1">
      <c r="A22" s="67" t="s">
        <v>38</v>
      </c>
      <c r="B22" s="64"/>
      <c r="C22" s="65">
        <v>34014.66</v>
      </c>
      <c r="D22" s="65">
        <v>40330.934</v>
      </c>
      <c r="E22" s="65">
        <v>40925.437</v>
      </c>
      <c r="F22" s="65">
        <f t="shared" si="0"/>
        <v>98.54735088106696</v>
      </c>
      <c r="G22" s="49">
        <f t="shared" si="1"/>
        <v>84.33888488672244</v>
      </c>
    </row>
    <row r="23" spans="1:7" ht="18" customHeight="1" thickBot="1">
      <c r="A23" s="67" t="s">
        <v>37</v>
      </c>
      <c r="B23" s="64"/>
      <c r="C23" s="65">
        <v>486.992</v>
      </c>
      <c r="D23" s="65">
        <v>610.25</v>
      </c>
      <c r="E23" s="65">
        <v>615.065</v>
      </c>
      <c r="F23" s="65">
        <f t="shared" si="0"/>
        <v>99.21715591035093</v>
      </c>
      <c r="G23" s="49">
        <f t="shared" si="1"/>
        <v>79.80204834084392</v>
      </c>
    </row>
    <row r="24" spans="1:7" ht="18" customHeight="1">
      <c r="A24" s="68" t="s">
        <v>39</v>
      </c>
      <c r="B24" s="27"/>
      <c r="C24" s="62">
        <v>14809.389</v>
      </c>
      <c r="D24" s="62">
        <v>18469.096</v>
      </c>
      <c r="E24" s="62">
        <v>20602.899</v>
      </c>
      <c r="F24" s="62">
        <f t="shared" si="0"/>
        <v>89.64319050440426</v>
      </c>
      <c r="G24" s="46">
        <f t="shared" si="1"/>
        <v>80.18469880713164</v>
      </c>
    </row>
    <row r="25" spans="1:7" ht="18" customHeight="1">
      <c r="A25" s="53" t="s">
        <v>40</v>
      </c>
      <c r="B25" s="10"/>
      <c r="C25" s="58">
        <v>14020.864</v>
      </c>
      <c r="D25" s="58">
        <v>16813.268</v>
      </c>
      <c r="E25" s="58">
        <v>18063.799</v>
      </c>
      <c r="F25" s="58">
        <f t="shared" si="0"/>
        <v>93.07714285350495</v>
      </c>
      <c r="G25" s="50">
        <f t="shared" si="1"/>
        <v>83.39166424992453</v>
      </c>
    </row>
    <row r="26" spans="1:7" ht="18" customHeight="1">
      <c r="A26" s="84" t="s">
        <v>41</v>
      </c>
      <c r="B26" s="85"/>
      <c r="C26" s="86">
        <v>1106.982</v>
      </c>
      <c r="D26" s="86">
        <v>1233.057</v>
      </c>
      <c r="E26" s="86">
        <v>1372.497</v>
      </c>
      <c r="F26" s="86">
        <f t="shared" si="0"/>
        <v>89.84041495172667</v>
      </c>
      <c r="G26" s="87">
        <f t="shared" si="1"/>
        <v>89.77541184227493</v>
      </c>
    </row>
    <row r="27" spans="1:7" ht="18" customHeight="1">
      <c r="A27" s="88" t="s">
        <v>42</v>
      </c>
      <c r="B27" s="89"/>
      <c r="C27" s="90">
        <v>720.891</v>
      </c>
      <c r="D27" s="90">
        <v>759.069</v>
      </c>
      <c r="E27" s="90">
        <v>806.451</v>
      </c>
      <c r="F27" s="90">
        <f t="shared" si="0"/>
        <v>94.12462753471692</v>
      </c>
      <c r="G27" s="91">
        <f t="shared" si="1"/>
        <v>94.97041770906202</v>
      </c>
    </row>
    <row r="28" spans="1:7" ht="18" customHeight="1">
      <c r="A28" s="69" t="s">
        <v>43</v>
      </c>
      <c r="B28" s="70"/>
      <c r="C28" s="63">
        <v>8157.416</v>
      </c>
      <c r="D28" s="63">
        <v>9911.129</v>
      </c>
      <c r="E28" s="63">
        <v>10705.651</v>
      </c>
      <c r="F28" s="63">
        <f t="shared" si="0"/>
        <v>92.57848028111509</v>
      </c>
      <c r="G28" s="48">
        <f t="shared" si="1"/>
        <v>82.30561826003878</v>
      </c>
    </row>
    <row r="29" spans="1:7" ht="18" customHeight="1">
      <c r="A29" s="53"/>
      <c r="B29" s="71" t="s">
        <v>44</v>
      </c>
      <c r="C29" s="94">
        <v>213.059</v>
      </c>
      <c r="D29" s="94">
        <v>280.2</v>
      </c>
      <c r="E29" s="94">
        <v>366.332</v>
      </c>
      <c r="F29" s="58">
        <f t="shared" si="0"/>
        <v>76.48799449679525</v>
      </c>
      <c r="G29" s="50">
        <f t="shared" si="1"/>
        <v>76.03818700927908</v>
      </c>
    </row>
    <row r="30" spans="1:7" ht="18" customHeight="1">
      <c r="A30" s="54" t="s">
        <v>35</v>
      </c>
      <c r="B30" s="77" t="s">
        <v>45</v>
      </c>
      <c r="C30" s="95">
        <v>3090.913</v>
      </c>
      <c r="D30" s="95">
        <f>D31-D29</f>
        <v>3624.2160000000003</v>
      </c>
      <c r="E30" s="95">
        <f>E31-E29</f>
        <v>4133.454</v>
      </c>
      <c r="F30" s="78">
        <f t="shared" si="0"/>
        <v>87.68008546847263</v>
      </c>
      <c r="G30" s="51">
        <f t="shared" si="1"/>
        <v>85.28501060643184</v>
      </c>
    </row>
    <row r="31" spans="1:7" ht="18" customHeight="1">
      <c r="A31" s="23"/>
      <c r="B31" s="72" t="s">
        <v>46</v>
      </c>
      <c r="C31" s="96">
        <f>C29+C30</f>
        <v>3303.972</v>
      </c>
      <c r="D31" s="96">
        <v>3904.416</v>
      </c>
      <c r="E31" s="96">
        <v>4499.786</v>
      </c>
      <c r="F31" s="63">
        <f t="shared" si="0"/>
        <v>86.76892634449727</v>
      </c>
      <c r="G31" s="48">
        <f t="shared" si="1"/>
        <v>84.62141329202625</v>
      </c>
    </row>
    <row r="32" spans="1:7" ht="18" customHeight="1" thickBot="1">
      <c r="A32" s="13" t="s">
        <v>47</v>
      </c>
      <c r="B32" s="14"/>
      <c r="C32" s="98">
        <v>231.113</v>
      </c>
      <c r="D32" s="98">
        <v>231.806</v>
      </c>
      <c r="E32" s="98">
        <v>238.345</v>
      </c>
      <c r="F32" s="59">
        <f t="shared" si="0"/>
        <v>97.25649793366759</v>
      </c>
      <c r="G32" s="52">
        <f t="shared" si="1"/>
        <v>99.70104311363812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2">
    <mergeCell ref="A1:G1"/>
    <mergeCell ref="F3:G3"/>
  </mergeCells>
  <printOptions/>
  <pageMargins left="0.3937007874015748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2021-06-03T02:46:46Z</cp:lastPrinted>
  <dcterms:created xsi:type="dcterms:W3CDTF">1999-04-15T01:27:24Z</dcterms:created>
  <dcterms:modified xsi:type="dcterms:W3CDTF">2021-06-18T06:23:55Z</dcterms:modified>
  <cp:category/>
  <cp:version/>
  <cp:contentType/>
  <cp:contentStatus/>
</cp:coreProperties>
</file>